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showInkAnnotation="0" autoCompressPictures="0"/>
  <bookViews>
    <workbookView xWindow="640" yWindow="0" windowWidth="18160" windowHeight="147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1" i="1" l="1"/>
  <c r="I3" i="1"/>
  <c r="I4" i="1"/>
  <c r="I5" i="1"/>
  <c r="I6" i="1"/>
  <c r="I7" i="1"/>
  <c r="I8" i="1"/>
  <c r="I9" i="1"/>
  <c r="I10" i="1"/>
  <c r="I11" i="1"/>
  <c r="I2" i="1"/>
  <c r="H3" i="1"/>
  <c r="H4" i="1"/>
  <c r="H5" i="1"/>
  <c r="H6" i="1"/>
  <c r="H7" i="1"/>
  <c r="H8" i="1"/>
  <c r="H9" i="1"/>
  <c r="H10" i="1"/>
  <c r="H11" i="1"/>
  <c r="H2" i="1"/>
  <c r="G3" i="1"/>
  <c r="G4" i="1"/>
  <c r="G5" i="1"/>
  <c r="G6" i="1"/>
  <c r="G7" i="1"/>
  <c r="G8" i="1"/>
  <c r="G9" i="1"/>
  <c r="G10" i="1"/>
  <c r="G11" i="1"/>
  <c r="G2" i="1"/>
  <c r="F3" i="1"/>
  <c r="F4" i="1"/>
  <c r="F5" i="1"/>
  <c r="F6" i="1"/>
  <c r="F7" i="1"/>
  <c r="F8" i="1"/>
  <c r="F9" i="1"/>
  <c r="F10" i="1"/>
  <c r="F11" i="1"/>
  <c r="F2" i="1"/>
  <c r="E3" i="1"/>
  <c r="E4" i="1"/>
  <c r="E5" i="1"/>
  <c r="E6" i="1"/>
  <c r="E7" i="1"/>
  <c r="E8" i="1"/>
  <c r="E9" i="1"/>
  <c r="E10" i="1"/>
  <c r="E11" i="1"/>
  <c r="E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<sst xmlns="http://schemas.openxmlformats.org/spreadsheetml/2006/main" count="11" uniqueCount="11">
  <si>
    <t>Time (s)</t>
  </si>
  <si>
    <t>Position (cm)</t>
  </si>
  <si>
    <t>Initial Time (s)</t>
  </si>
  <si>
    <t>Final Time (s)</t>
  </si>
  <si>
    <t>Initial Position (cm)</t>
  </si>
  <si>
    <t>Final Position (cm)</t>
  </si>
  <si>
    <t>Velocity (cm/s)</t>
  </si>
  <si>
    <t>Midtime (s)</t>
  </si>
  <si>
    <t>V-t Graph Slope Class Data</t>
  </si>
  <si>
    <t>compare to 981 cm/s2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</si>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</sst>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16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164" fontId="0" fillId="0" borderId="0" xfId="0" applyNumberFormat="1"/>
    <xf numFmtId="0" fontId="0" fillId="0" borderId="1" xfId="0" applyBorder="1"/>
    <xf numFmtId="0" fontId="1" fillId="0" borderId="1" xfId="0" applyFont="1" applyFill="1" applyBorder="1"/>
    <xf numFmtId="0" fontId="4" fillId="0" borderId="0" xfId="0" applyFon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Freefall Position-Time Graph</a:t>
            </a:r>
          </a:p>
        </c:rich>
      </c:tx>
      <c:layout>
        <c:manualLayout>
          <c:xMode val="edge"/>
          <c:yMode val="edge"/>
          <c:x val="0.164601957085281"/>
          <c:y val="0.0384780986231035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trendline>
            <c:trendlineType val="poly"/>
            <c:order val="2"/>
            <c:intercept val="0.0"/>
            <c:dispRSqr val="1"/>
            <c:dispEq val="1"/>
            <c:trendlineLbl>
              <c:layout>
                <c:manualLayout>
                  <c:x val="0.143867052921231"/>
                  <c:y val="-0.182129666816023"/>
                </c:manualLayout>
              </c:layout>
              <c:numFmt formatCode="General" sourceLinked="0"/>
            </c:trendlineLbl>
          </c:trendline>
          <c:xVal>
            <c:numRef>
              <c:f>Sheet1!$A$2:$A$12</c:f>
              <c:numCache>
                <c:formatCode>0.0</c:formatCode>
                <c:ptCount val="11"/>
                <c:pt idx="0">
                  <c:v>0.0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1.0</c:v>
                </c:pt>
              </c:numCache>
            </c:numRef>
          </c:xVal>
          <c:yVal>
            <c:numRef>
              <c:f>Sheet1!$B$2:$B$12</c:f>
              <c:numCache>
                <c:formatCode>0.00</c:formatCode>
                <c:ptCount val="11"/>
                <c:pt idx="0">
                  <c:v>0.0</c:v>
                </c:pt>
                <c:pt idx="1">
                  <c:v>4.1</c:v>
                </c:pt>
                <c:pt idx="2">
                  <c:v>17.38</c:v>
                </c:pt>
                <c:pt idx="3">
                  <c:v>40.55</c:v>
                </c:pt>
                <c:pt idx="4">
                  <c:v>72.9</c:v>
                </c:pt>
                <c:pt idx="5">
                  <c:v>113.82</c:v>
                </c:pt>
                <c:pt idx="6">
                  <c:v>162.5</c:v>
                </c:pt>
                <c:pt idx="7">
                  <c:v>217.71</c:v>
                </c:pt>
                <c:pt idx="8">
                  <c:v>281.97</c:v>
                </c:pt>
                <c:pt idx="9">
                  <c:v>355.3</c:v>
                </c:pt>
                <c:pt idx="10">
                  <c:v>437.9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706856"/>
        <c:axId val="746875528"/>
      </c:scatterChart>
      <c:valAx>
        <c:axId val="774706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(s)</a:t>
                </a:r>
              </a:p>
            </c:rich>
          </c:tx>
          <c:layout/>
          <c:overlay val="0"/>
        </c:title>
        <c:numFmt formatCode="0.0" sourceLinked="1"/>
        <c:majorTickMark val="out"/>
        <c:minorTickMark val="none"/>
        <c:tickLblPos val="nextTo"/>
        <c:crossAx val="746875528"/>
        <c:crosses val="autoZero"/>
        <c:crossBetween val="midCat"/>
      </c:valAx>
      <c:valAx>
        <c:axId val="746875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Position</a:t>
                </a:r>
                <a:r>
                  <a:rPr lang="en-US" baseline="0"/>
                  <a:t> (cm)</a:t>
                </a:r>
                <a:endParaRPr lang="en-US"/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74706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Freefall Velocity-Time Graph</a:t>
            </a:r>
          </a:p>
        </c:rich>
      </c:tx>
      <c:layout>
        <c:manualLayout>
          <c:xMode val="edge"/>
          <c:yMode val="edge"/>
          <c:x val="0.205361586518491"/>
          <c:y val="0.0509105685183847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Sheet1!$I$2</c:f>
              <c:strCache>
                <c:ptCount val="1"/>
                <c:pt idx="0">
                  <c:v>0.05</c:v>
                </c:pt>
              </c:strCache>
            </c:strRef>
          </c:tx>
          <c:spPr>
            <a:ln w="4762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062494798194251"/>
                  <c:y val="-0.190825688073394"/>
                </c:manualLayout>
              </c:layout>
              <c:numFmt formatCode="General" sourceLinked="0"/>
            </c:trendlineLbl>
          </c:trendline>
          <c:xVal>
            <c:numRef>
              <c:f>Sheet1!$I$2:$I$12</c:f>
              <c:numCache>
                <c:formatCode>General</c:formatCode>
                <c:ptCount val="11"/>
                <c:pt idx="0">
                  <c:v>0.05</c:v>
                </c:pt>
                <c:pt idx="1">
                  <c:v>0.15</c:v>
                </c:pt>
                <c:pt idx="2">
                  <c:v>0.25</c:v>
                </c:pt>
                <c:pt idx="3">
                  <c:v>0.35</c:v>
                </c:pt>
                <c:pt idx="4">
                  <c:v>0.45</c:v>
                </c:pt>
                <c:pt idx="5">
                  <c:v>0.55</c:v>
                </c:pt>
                <c:pt idx="6">
                  <c:v>0.65</c:v>
                </c:pt>
                <c:pt idx="7">
                  <c:v>0.75</c:v>
                </c:pt>
                <c:pt idx="8">
                  <c:v>0.85</c:v>
                </c:pt>
                <c:pt idx="9">
                  <c:v>0.95</c:v>
                </c:pt>
              </c:numCache>
            </c:numRef>
          </c:xVal>
          <c:yVal>
            <c:numRef>
              <c:f>Sheet1!$H$2:$H$12</c:f>
              <c:numCache>
                <c:formatCode>General</c:formatCode>
                <c:ptCount val="11"/>
                <c:pt idx="0">
                  <c:v>41</c:v>
                </c:pt>
                <c:pt idx="1">
                  <c:v>132.8</c:v>
                </c:pt>
                <c:pt idx="2">
                  <c:v>231.7</c:v>
                </c:pt>
                <c:pt idx="3">
                  <c:v>323.5</c:v>
                </c:pt>
                <c:pt idx="4">
                  <c:v>409.2</c:v>
                </c:pt>
                <c:pt idx="5">
                  <c:v>486.8000000000002</c:v>
                </c:pt>
                <c:pt idx="6">
                  <c:v>552.1000000000002</c:v>
                </c:pt>
                <c:pt idx="7">
                  <c:v>642.5999999999996</c:v>
                </c:pt>
                <c:pt idx="8">
                  <c:v>733.3</c:v>
                </c:pt>
                <c:pt idx="9">
                  <c:v>825.9999999999999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499992"/>
        <c:axId val="747413816"/>
      </c:scatterChart>
      <c:valAx>
        <c:axId val="774499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Midtime (s)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47413816"/>
        <c:crosses val="autoZero"/>
        <c:crossBetween val="midCat"/>
      </c:valAx>
      <c:valAx>
        <c:axId val="747413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Velocity (cm/s)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74499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paperSize="0" orientation="portrait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13</xdr:row>
      <xdr:rowOff>177800</xdr:rowOff>
    </xdr:from>
    <xdr:to>
      <xdr:col>5</xdr:col>
      <xdr:colOff>965201</xdr:colOff>
      <xdr:row>29</xdr:row>
      <xdr:rowOff>100321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63499</xdr:colOff>
      <xdr:row>13</xdr:row>
      <xdr:rowOff>177800</xdr:rowOff>
    </xdr:from>
    <xdr:to>
      <xdr:col>10</xdr:col>
      <xdr:colOff>1447800</xdr:colOff>
      <xdr:row>28</xdr:row>
      <xdr:rowOff>88900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showRuler="0" workbookViewId="0">
      <selection activeCell="H32" sqref="H32"/>
    </sheetView>
  </sheetViews>
  <sheetFormatPr baseColWidth="10" defaultRowHeight="15" x14ac:dyDescent="0"/>
  <cols>
    <col min="2" max="2" width="11.5" customWidth="1"/>
    <col min="4" max="4" width="12.83203125" customWidth="1"/>
    <col min="5" max="5" width="11.83203125" customWidth="1"/>
    <col min="6" max="7" width="16.83203125" customWidth="1"/>
    <col min="8" max="8" width="13.5" customWidth="1"/>
    <col min="11" max="11" width="23.6640625" customWidth="1"/>
  </cols>
  <sheetData>
    <row r="1" spans="1:12">
      <c r="A1" s="3" t="s">
        <v>0</v>
      </c>
      <c r="B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K1" s="7" t="s">
        <v>8</v>
      </c>
    </row>
    <row r="2" spans="1:12">
      <c r="A2" s="1">
        <v>0</v>
      </c>
      <c r="B2" s="2">
        <v>0</v>
      </c>
      <c r="D2" s="1">
        <f>A2</f>
        <v>0</v>
      </c>
      <c r="E2" s="1">
        <f>A3</f>
        <v>0.1</v>
      </c>
      <c r="F2" s="2">
        <f>B2</f>
        <v>0</v>
      </c>
      <c r="G2" s="2">
        <f>B3</f>
        <v>4.0999999999999996</v>
      </c>
      <c r="H2" s="6">
        <f>(G2-F2)/(E2-D2)</f>
        <v>40.999999999999993</v>
      </c>
      <c r="I2" s="6">
        <f>(D2+E2)/2</f>
        <v>0.05</v>
      </c>
      <c r="K2" s="6">
        <v>853.72</v>
      </c>
    </row>
    <row r="3" spans="1:12">
      <c r="A3" s="1">
        <v>0.1</v>
      </c>
      <c r="B3" s="2">
        <v>4.0999999999999996</v>
      </c>
      <c r="D3" s="1">
        <f t="shared" ref="D3:D11" si="0">A3</f>
        <v>0.1</v>
      </c>
      <c r="E3" s="1">
        <f t="shared" ref="E3:E11" si="1">A4</f>
        <v>0.2</v>
      </c>
      <c r="F3" s="2">
        <f t="shared" ref="F3:F11" si="2">B3</f>
        <v>4.0999999999999996</v>
      </c>
      <c r="G3" s="2">
        <f t="shared" ref="G3:G11" si="3">B4</f>
        <v>17.38</v>
      </c>
      <c r="H3" s="6">
        <f t="shared" ref="H3:H11" si="4">(G3-F3)/(E3-D3)</f>
        <v>132.79999999999998</v>
      </c>
      <c r="I3" s="6">
        <f t="shared" ref="I3:I11" si="5">(D3+E3)/2</f>
        <v>0.15000000000000002</v>
      </c>
      <c r="K3" s="6">
        <v>861.69</v>
      </c>
    </row>
    <row r="4" spans="1:12">
      <c r="A4" s="1">
        <v>0.2</v>
      </c>
      <c r="B4" s="2">
        <v>17.38</v>
      </c>
      <c r="D4" s="1">
        <f t="shared" si="0"/>
        <v>0.2</v>
      </c>
      <c r="E4" s="1">
        <f t="shared" si="1"/>
        <v>0.3</v>
      </c>
      <c r="F4" s="2">
        <f t="shared" si="2"/>
        <v>17.38</v>
      </c>
      <c r="G4" s="2">
        <f t="shared" si="3"/>
        <v>40.549999999999997</v>
      </c>
      <c r="H4" s="6">
        <f t="shared" si="4"/>
        <v>231.70000000000005</v>
      </c>
      <c r="I4" s="6">
        <f t="shared" si="5"/>
        <v>0.25</v>
      </c>
      <c r="K4" s="6">
        <v>805</v>
      </c>
    </row>
    <row r="5" spans="1:12">
      <c r="A5" s="1">
        <v>0.3</v>
      </c>
      <c r="B5" s="2">
        <v>40.549999999999997</v>
      </c>
      <c r="D5" s="1">
        <f t="shared" si="0"/>
        <v>0.3</v>
      </c>
      <c r="E5" s="1">
        <f t="shared" si="1"/>
        <v>0.4</v>
      </c>
      <c r="F5" s="2">
        <f t="shared" si="2"/>
        <v>40.549999999999997</v>
      </c>
      <c r="G5" s="2">
        <f t="shared" si="3"/>
        <v>72.900000000000006</v>
      </c>
      <c r="H5" s="6">
        <f t="shared" si="4"/>
        <v>323.5</v>
      </c>
      <c r="I5" s="6">
        <f t="shared" si="5"/>
        <v>0.35</v>
      </c>
      <c r="K5" s="6">
        <v>708.97</v>
      </c>
    </row>
    <row r="6" spans="1:12">
      <c r="A6" s="1">
        <v>0.4</v>
      </c>
      <c r="B6" s="2">
        <v>72.900000000000006</v>
      </c>
      <c r="D6" s="1">
        <f t="shared" si="0"/>
        <v>0.4</v>
      </c>
      <c r="E6" s="1">
        <f t="shared" si="1"/>
        <v>0.5</v>
      </c>
      <c r="F6" s="2">
        <f t="shared" si="2"/>
        <v>72.900000000000006</v>
      </c>
      <c r="G6" s="2">
        <f t="shared" si="3"/>
        <v>113.82</v>
      </c>
      <c r="H6" s="6">
        <f t="shared" si="4"/>
        <v>409.2</v>
      </c>
      <c r="I6" s="6">
        <f t="shared" si="5"/>
        <v>0.45</v>
      </c>
      <c r="K6" s="6">
        <v>767</v>
      </c>
    </row>
    <row r="7" spans="1:12">
      <c r="A7" s="1">
        <v>0.5</v>
      </c>
      <c r="B7" s="2">
        <v>113.82</v>
      </c>
      <c r="D7" s="1">
        <f t="shared" si="0"/>
        <v>0.5</v>
      </c>
      <c r="E7" s="1">
        <f t="shared" si="1"/>
        <v>0.6</v>
      </c>
      <c r="F7" s="2">
        <f t="shared" si="2"/>
        <v>113.82</v>
      </c>
      <c r="G7" s="2">
        <f t="shared" si="3"/>
        <v>162.5</v>
      </c>
      <c r="H7" s="6">
        <f t="shared" si="4"/>
        <v>486.80000000000018</v>
      </c>
      <c r="I7" s="6">
        <f t="shared" si="5"/>
        <v>0.55000000000000004</v>
      </c>
      <c r="K7" s="6">
        <v>864</v>
      </c>
    </row>
    <row r="8" spans="1:12">
      <c r="A8" s="1">
        <v>0.6</v>
      </c>
      <c r="B8" s="2">
        <v>162.5</v>
      </c>
      <c r="D8" s="1">
        <f t="shared" si="0"/>
        <v>0.6</v>
      </c>
      <c r="E8" s="1">
        <f t="shared" si="1"/>
        <v>0.7</v>
      </c>
      <c r="F8" s="2">
        <f t="shared" si="2"/>
        <v>162.5</v>
      </c>
      <c r="G8" s="2">
        <f t="shared" si="3"/>
        <v>217.71</v>
      </c>
      <c r="H8" s="6">
        <f t="shared" si="4"/>
        <v>552.10000000000025</v>
      </c>
      <c r="I8" s="6">
        <f t="shared" si="5"/>
        <v>0.64999999999999991</v>
      </c>
      <c r="K8" s="6">
        <v>881.5</v>
      </c>
    </row>
    <row r="9" spans="1:12">
      <c r="A9" s="1">
        <v>0.7</v>
      </c>
      <c r="B9" s="2">
        <v>217.71</v>
      </c>
      <c r="D9" s="1">
        <f t="shared" si="0"/>
        <v>0.7</v>
      </c>
      <c r="E9" s="1">
        <f t="shared" si="1"/>
        <v>0.8</v>
      </c>
      <c r="F9" s="2">
        <f t="shared" si="2"/>
        <v>217.71</v>
      </c>
      <c r="G9" s="2">
        <f t="shared" si="3"/>
        <v>281.97000000000003</v>
      </c>
      <c r="H9" s="6">
        <f t="shared" si="4"/>
        <v>642.59999999999957</v>
      </c>
      <c r="I9" s="6">
        <f t="shared" si="5"/>
        <v>0.75</v>
      </c>
      <c r="K9" s="6">
        <v>887.79</v>
      </c>
    </row>
    <row r="10" spans="1:12">
      <c r="A10" s="1">
        <v>0.8</v>
      </c>
      <c r="B10" s="2">
        <v>281.97000000000003</v>
      </c>
      <c r="D10" s="1">
        <f t="shared" si="0"/>
        <v>0.8</v>
      </c>
      <c r="E10" s="1">
        <f t="shared" si="1"/>
        <v>0.9</v>
      </c>
      <c r="F10" s="2">
        <f t="shared" si="2"/>
        <v>281.97000000000003</v>
      </c>
      <c r="G10" s="2">
        <f t="shared" si="3"/>
        <v>355.3</v>
      </c>
      <c r="H10" s="6">
        <f t="shared" si="4"/>
        <v>733.3</v>
      </c>
      <c r="I10" s="6">
        <f t="shared" si="5"/>
        <v>0.85000000000000009</v>
      </c>
      <c r="K10" s="6">
        <v>876.56</v>
      </c>
    </row>
    <row r="11" spans="1:12">
      <c r="A11" s="1">
        <v>0.9</v>
      </c>
      <c r="B11" s="2">
        <v>355.3</v>
      </c>
      <c r="D11" s="1">
        <f t="shared" si="0"/>
        <v>0.9</v>
      </c>
      <c r="E11" s="1">
        <f t="shared" si="1"/>
        <v>1</v>
      </c>
      <c r="F11" s="2">
        <f t="shared" si="2"/>
        <v>355.3</v>
      </c>
      <c r="G11" s="2">
        <f t="shared" si="3"/>
        <v>437.9</v>
      </c>
      <c r="H11" s="6">
        <f t="shared" si="4"/>
        <v>825.99999999999989</v>
      </c>
      <c r="I11" s="6">
        <f t="shared" si="5"/>
        <v>0.95</v>
      </c>
      <c r="J11" s="4"/>
      <c r="K11" s="8">
        <f>AVERAGE(K2:K10)</f>
        <v>834.02555555555546</v>
      </c>
      <c r="L11" s="4" t="s">
        <v>10</v>
      </c>
    </row>
    <row r="12" spans="1:12">
      <c r="A12" s="1">
        <v>1</v>
      </c>
      <c r="B12" s="2">
        <v>437.9</v>
      </c>
      <c r="D12" s="5"/>
      <c r="E12" s="5"/>
      <c r="K12" t="s">
        <v>9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PVRHSD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end user</cp:lastModifiedBy>
  <dcterms:created xsi:type="dcterms:W3CDTF">2011-10-05T15:03:37Z</dcterms:created>
  <dcterms:modified xsi:type="dcterms:W3CDTF">2011-10-08T19:35:12Z</dcterms:modified>
</cp:coreProperties>
</file>